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<sst xmlns="http://schemas.openxmlformats.org/spreadsheetml/2006/main" count="369" uniqueCount="131">
  <si>
    <t xml:space="preserve">         GMC Motorhome Disk Brake Modifications as of 27 September 2002</t>
  </si>
  <si>
    <t>Item</t>
  </si>
  <si>
    <t>Original</t>
  </si>
  <si>
    <t>Qty./</t>
  </si>
  <si>
    <t>Units</t>
  </si>
  <si>
    <t>Suggested</t>
  </si>
  <si>
    <t>N</t>
  </si>
  <si>
    <t>Part</t>
  </si>
  <si>
    <t>Unit</t>
  </si>
  <si>
    <t>Extended</t>
  </si>
  <si>
    <t>Comments</t>
  </si>
  <si>
    <t>Description</t>
  </si>
  <si>
    <t>Application</t>
  </si>
  <si>
    <t>Axle</t>
  </si>
  <si>
    <t>Source</t>
  </si>
  <si>
    <t>R</t>
  </si>
  <si>
    <t>Number</t>
  </si>
  <si>
    <t>Cost</t>
  </si>
  <si>
    <t xml:space="preserve"> </t>
  </si>
  <si>
    <t>Convert Front Brakes to 80 mm Calipers:</t>
  </si>
  <si>
    <t>Caliper, Left</t>
  </si>
  <si>
    <t>84 Chev 1/2t Suburban 2wd</t>
  </si>
  <si>
    <t>ea</t>
  </si>
  <si>
    <t>AutoZone</t>
  </si>
  <si>
    <t>C530</t>
  </si>
  <si>
    <t>Caliper, Right</t>
  </si>
  <si>
    <t xml:space="preserve">   w/JB7, JD7 brake system</t>
  </si>
  <si>
    <t>C531</t>
  </si>
  <si>
    <t>Guide Pins</t>
  </si>
  <si>
    <t>pair</t>
  </si>
  <si>
    <t>H5004</t>
  </si>
  <si>
    <t>=Wagner F76074</t>
  </si>
  <si>
    <t>=Bendix H5004</t>
  </si>
  <si>
    <t>Brake Pads</t>
  </si>
  <si>
    <t>set</t>
  </si>
  <si>
    <t>0524</t>
  </si>
  <si>
    <t>Carbon Metallic</t>
  </si>
  <si>
    <t>Hose, Left</t>
  </si>
  <si>
    <t>77320</t>
  </si>
  <si>
    <t>Hose, Right</t>
  </si>
  <si>
    <t>77421</t>
  </si>
  <si>
    <t>Banjo Bolt</t>
  </si>
  <si>
    <t>313940</t>
  </si>
  <si>
    <t>Parts Kit</t>
  </si>
  <si>
    <t>GM many apps</t>
  </si>
  <si>
    <t>H5539</t>
  </si>
  <si>
    <t>=Wagner 736754</t>
  </si>
  <si>
    <t>=Bendix H5539</t>
  </si>
  <si>
    <t>-----------------</t>
  </si>
  <si>
    <t xml:space="preserve">   </t>
  </si>
  <si>
    <t>Total Cost This Axle:</t>
  </si>
  <si>
    <t>Replace Center or Rear Brakes with OEM (2.5in) front Calipers -- Use existing or replacement parts:</t>
  </si>
  <si>
    <t>Brake Disk</t>
  </si>
  <si>
    <t>76-78 Eldorado Rear</t>
  </si>
  <si>
    <t>Salvage/AZ</t>
  </si>
  <si>
    <t>U</t>
  </si>
  <si>
    <t>5512 @$55.99</t>
  </si>
  <si>
    <t>Backing Plate</t>
  </si>
  <si>
    <t>Salvage</t>
  </si>
  <si>
    <t>n/a</t>
  </si>
  <si>
    <t xml:space="preserve">   Machine work on disk &amp; back. plate</t>
  </si>
  <si>
    <t>Resurface Disk</t>
  </si>
  <si>
    <t>73-78 GMC MH</t>
  </si>
  <si>
    <t>Hose</t>
  </si>
  <si>
    <t>88266</t>
  </si>
  <si>
    <t>=Wagner F51116</t>
  </si>
  <si>
    <t>=Bendix 88266</t>
  </si>
  <si>
    <t>Brackets</t>
  </si>
  <si>
    <t>Fabricate</t>
  </si>
  <si>
    <t>Hose Clips</t>
  </si>
  <si>
    <t>Common Hardware</t>
  </si>
  <si>
    <t>-------------------</t>
  </si>
  <si>
    <t xml:space="preserve">      </t>
  </si>
  <si>
    <t>Total Cost OEM 2.5in. Cent./Rear:</t>
  </si>
  <si>
    <t>Replace Center or Rear Brakes with 80 mm Calipers:</t>
  </si>
  <si>
    <t>77226</t>
  </si>
  <si>
    <t>=Wagner 105887</t>
  </si>
  <si>
    <t>=Bendix 77226</t>
  </si>
  <si>
    <t>Total Cost 80mm Front:</t>
  </si>
  <si>
    <t>Replace Center or Rear Brakes with Eldorado Calipers:</t>
  </si>
  <si>
    <t>C162</t>
  </si>
  <si>
    <t>C163</t>
  </si>
  <si>
    <t>D122</t>
  </si>
  <si>
    <t>Semi-metallic</t>
  </si>
  <si>
    <t>76 Camaro Front</t>
  </si>
  <si>
    <t>NOTE:  Banjo end must be drilled (7/16") to fit bolt below.</t>
  </si>
  <si>
    <t>Copper Washer</t>
  </si>
  <si>
    <t>Replace Master Cylinder with P30:</t>
  </si>
  <si>
    <t>Master Cylinder</t>
  </si>
  <si>
    <t>P30 chassis w/4 Disk</t>
  </si>
  <si>
    <t xml:space="preserve">Seneca </t>
  </si>
  <si>
    <t>ALI 11641</t>
  </si>
  <si>
    <t>Allied Bendix 11641</t>
  </si>
  <si>
    <t>Brake Line</t>
  </si>
  <si>
    <t>Generic</t>
  </si>
  <si>
    <t>A-C Brake</t>
  </si>
  <si>
    <t>CAL H8317</t>
  </si>
  <si>
    <t>Cut &amp; use fittings</t>
  </si>
  <si>
    <t>CAL H8416</t>
  </si>
  <si>
    <t>on old tubes. ***</t>
  </si>
  <si>
    <t>Push Rod (1)</t>
  </si>
  <si>
    <t>Custom</t>
  </si>
  <si>
    <t>Harrison</t>
  </si>
  <si>
    <t>Total Cost:</t>
  </si>
  <si>
    <t>*** Brake lines into Master Cylinder must have different fittings to fit MC.  Use special 3/16" &amp; 1/4" fittings from</t>
  </si>
  <si>
    <t>H8317 &amp; H8416 to adapt original lines to P30 MC.  Smaller line goes closest to brake booster.</t>
  </si>
  <si>
    <t>(1) Push Rod must be ~0.1" longer than original  to compensate for moving bracket forward of  master cylinder mounting ears.</t>
  </si>
  <si>
    <t xml:space="preserve">     GM has an adjustable rod which can be used or Leigh Harrison sells one, either ~$18.  Or make from 3/8" bolt.</t>
  </si>
  <si>
    <t>Add Sensitized Brake Booster (Leigh Harrison):</t>
  </si>
  <si>
    <t>Brake Booster</t>
  </si>
  <si>
    <t>GMC Motorhome</t>
  </si>
  <si>
    <t>Machine Eldorado Backing plates:   Center hole must be machined to 2.250" ID with camfer on back side to</t>
  </si>
  <si>
    <t>seat on spindle.</t>
  </si>
  <si>
    <t>Machine Eldorado Disks:</t>
  </si>
  <si>
    <t>Enlarge center hole to 3.875".  Match one hub-to-disk mounting hole,</t>
  </si>
  <si>
    <t>and drill 3 additional holes 90 degrees apart on disk to match hub.</t>
  </si>
  <si>
    <t>(Install 1 bolt and C-clamp 180 degrees opposite to hold alignment.)</t>
  </si>
  <si>
    <t>Weights:</t>
  </si>
  <si>
    <t>Original:  144#</t>
  </si>
  <si>
    <t>4 Disk:      88#</t>
  </si>
  <si>
    <t>Savings:    56#</t>
  </si>
  <si>
    <t>Example Grand Totals:</t>
  </si>
  <si>
    <t>F-80/C-2.5/R-2.5</t>
  </si>
  <si>
    <t>Total Cost OEM 2.5in. Center:</t>
  </si>
  <si>
    <t>Total Cost OEM 2.5in. Rear:</t>
  </si>
  <si>
    <t>New P30 Master Cylinder:</t>
  </si>
  <si>
    <t>Sensitized Booster:</t>
  </si>
  <si>
    <t>---------------</t>
  </si>
  <si>
    <t>Brakes3.xls</t>
  </si>
  <si>
    <t>=Wagner BH or F 110424</t>
  </si>
  <si>
    <t>=Wagner BH or F 110425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</si>
</sst>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5" fontId="1" fillId="0" borderId="0" xfId="0" applyNumberFormat="1" applyFont="1" applyFill="1" applyBorder="1" applyAlignment="1" applyProtection="1">
      <alignment/>
      <protection locked="0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7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7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selection activeCell="K12" sqref="K12"/>
    </sheetView>
  </sheetViews>
  <sheetFormatPr defaultColWidth="10.00390625" defaultRowHeight="12.75"/>
  <cols>
    <col min="1" max="1" width="18.00390625" style="6" customWidth="1"/>
    <col min="2" max="2" width="24.00390625" style="6" customWidth="1"/>
    <col min="3" max="4" width="6.140625" style="6" customWidth="1"/>
    <col min="5" max="5" width="12.28125" style="6" customWidth="1"/>
    <col min="6" max="6" width="3.57421875" style="6" customWidth="1"/>
    <col min="7" max="7" width="12.57421875" style="6" customWidth="1"/>
    <col min="8" max="8" width="10.00390625" style="3" customWidth="1"/>
    <col min="9" max="9" width="10.7109375" style="3" customWidth="1"/>
    <col min="10" max="10" width="22.7109375" style="6" customWidth="1"/>
    <col min="11" max="16384" width="10.00390625" style="6" customWidth="1"/>
  </cols>
  <sheetData>
    <row r="1" spans="2:10" ht="12.75" customHeight="1">
      <c r="B1" s="7" t="s">
        <v>0</v>
      </c>
      <c r="I1" s="8"/>
      <c r="J1" s="2"/>
    </row>
    <row r="3" spans="1:10" ht="12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9" t="s">
        <v>10</v>
      </c>
    </row>
    <row r="4" spans="1:10" ht="12.75" customHeight="1">
      <c r="A4" s="9" t="s">
        <v>11</v>
      </c>
      <c r="B4" s="9" t="s">
        <v>12</v>
      </c>
      <c r="C4" s="9" t="s">
        <v>13</v>
      </c>
      <c r="D4" s="9"/>
      <c r="E4" s="9" t="s">
        <v>14</v>
      </c>
      <c r="F4" s="9" t="s">
        <v>15</v>
      </c>
      <c r="G4" s="9" t="s">
        <v>16</v>
      </c>
      <c r="H4" s="10" t="s">
        <v>17</v>
      </c>
      <c r="I4" s="10" t="s">
        <v>17</v>
      </c>
      <c r="J4" s="9"/>
    </row>
    <row r="5" ht="12.75" customHeight="1">
      <c r="H5" s="3" t="s">
        <v>18</v>
      </c>
    </row>
    <row r="6" spans="1:8" ht="12.75" customHeight="1">
      <c r="A6" s="7" t="s">
        <v>19</v>
      </c>
      <c r="H6" s="3" t="s">
        <v>18</v>
      </c>
    </row>
    <row r="7" spans="1:9" ht="12.75" customHeight="1">
      <c r="A7" s="6" t="s">
        <v>20</v>
      </c>
      <c r="B7" s="6" t="s">
        <v>21</v>
      </c>
      <c r="C7" s="6">
        <v>1</v>
      </c>
      <c r="D7" s="6" t="s">
        <v>22</v>
      </c>
      <c r="E7" s="6" t="s">
        <v>23</v>
      </c>
      <c r="F7" s="6" t="s">
        <v>15</v>
      </c>
      <c r="G7" s="6" t="s">
        <v>24</v>
      </c>
      <c r="H7" s="3">
        <v>12.99</v>
      </c>
      <c r="I7" s="3">
        <f>$C7*$H7</f>
        <v>12.99</v>
      </c>
    </row>
    <row r="8" spans="1:9" ht="12.75" customHeight="1">
      <c r="A8" s="6" t="s">
        <v>25</v>
      </c>
      <c r="B8" s="6" t="s">
        <v>26</v>
      </c>
      <c r="C8" s="6">
        <v>1</v>
      </c>
      <c r="D8" s="6" t="s">
        <v>22</v>
      </c>
      <c r="E8" s="6" t="s">
        <v>23</v>
      </c>
      <c r="F8" s="6" t="s">
        <v>15</v>
      </c>
      <c r="G8" s="6" t="s">
        <v>27</v>
      </c>
      <c r="H8" s="3">
        <v>12.99</v>
      </c>
      <c r="I8" s="3">
        <f>$C8*$H8</f>
        <v>12.99</v>
      </c>
    </row>
    <row r="9" spans="1:10" ht="12.75" customHeight="1">
      <c r="A9" s="6" t="s">
        <v>28</v>
      </c>
      <c r="B9" s="6" t="s">
        <v>21</v>
      </c>
      <c r="C9" s="6">
        <v>1</v>
      </c>
      <c r="D9" s="6" t="s">
        <v>29</v>
      </c>
      <c r="E9" s="6" t="s">
        <v>23</v>
      </c>
      <c r="F9" s="6" t="s">
        <v>6</v>
      </c>
      <c r="G9" s="6" t="s">
        <v>30</v>
      </c>
      <c r="H9" s="3">
        <v>4.99</v>
      </c>
      <c r="I9" s="3">
        <f>$C9*$H9</f>
        <v>4.99</v>
      </c>
      <c r="J9" s="6" t="s">
        <v>31</v>
      </c>
    </row>
    <row r="10" ht="12.75" customHeight="1">
      <c r="J10" s="6" t="s">
        <v>32</v>
      </c>
    </row>
    <row r="11" spans="1:10" ht="12.75" customHeight="1">
      <c r="A11" s="6" t="s">
        <v>33</v>
      </c>
      <c r="B11" s="6" t="s">
        <v>21</v>
      </c>
      <c r="C11" s="6">
        <v>1</v>
      </c>
      <c r="D11" s="6" t="s">
        <v>34</v>
      </c>
      <c r="E11" s="6" t="s">
        <v>23</v>
      </c>
      <c r="F11" s="6" t="s">
        <v>6</v>
      </c>
      <c r="G11" s="6" t="s">
        <v>35</v>
      </c>
      <c r="H11" s="3">
        <v>27.99</v>
      </c>
      <c r="I11" s="3">
        <f>$C11*$H11</f>
        <v>27.99</v>
      </c>
      <c r="J11" s="6" t="s">
        <v>36</v>
      </c>
    </row>
    <row r="12" spans="1:10" ht="12.75" customHeight="1">
      <c r="A12" s="6" t="s">
        <v>37</v>
      </c>
      <c r="C12" s="6">
        <v>1</v>
      </c>
      <c r="D12" s="6" t="s">
        <v>22</v>
      </c>
      <c r="E12" s="6" t="s">
        <v>23</v>
      </c>
      <c r="F12" s="6" t="s">
        <v>6</v>
      </c>
      <c r="G12" s="6" t="s">
        <v>38</v>
      </c>
      <c r="H12" s="3">
        <v>24.99</v>
      </c>
      <c r="I12" s="3">
        <f>$C12*$H12</f>
        <v>24.99</v>
      </c>
      <c r="J12" s="11" t="s">
        <v>129</v>
      </c>
    </row>
    <row r="13" spans="1:10" ht="12.75" customHeight="1">
      <c r="A13" s="6" t="s">
        <v>39</v>
      </c>
      <c r="C13" s="6">
        <v>1</v>
      </c>
      <c r="D13" s="6" t="s">
        <v>22</v>
      </c>
      <c r="E13" s="6" t="s">
        <v>23</v>
      </c>
      <c r="F13" s="6" t="s">
        <v>6</v>
      </c>
      <c r="G13" s="6" t="s">
        <v>40</v>
      </c>
      <c r="H13" s="3">
        <v>24.99</v>
      </c>
      <c r="I13" s="3">
        <f>$C13*$H13</f>
        <v>24.99</v>
      </c>
      <c r="J13" s="11" t="s">
        <v>130</v>
      </c>
    </row>
    <row r="14" spans="1:9" ht="12.75" customHeight="1">
      <c r="A14" s="6" t="s">
        <v>41</v>
      </c>
      <c r="B14" s="6" t="s">
        <v>21</v>
      </c>
      <c r="C14" s="6">
        <v>2</v>
      </c>
      <c r="D14" s="6" t="s">
        <v>22</v>
      </c>
      <c r="E14" s="6" t="s">
        <v>23</v>
      </c>
      <c r="F14" s="6" t="s">
        <v>6</v>
      </c>
      <c r="G14" s="6" t="s">
        <v>42</v>
      </c>
      <c r="H14" s="3">
        <v>1.99</v>
      </c>
      <c r="I14" s="3">
        <f>$C14*$H14</f>
        <v>3.98</v>
      </c>
    </row>
    <row r="15" spans="1:10" ht="12.75" customHeight="1">
      <c r="A15" s="6" t="s">
        <v>43</v>
      </c>
      <c r="B15" s="6" t="s">
        <v>44</v>
      </c>
      <c r="C15" s="6">
        <v>1</v>
      </c>
      <c r="D15" s="6" t="s">
        <v>22</v>
      </c>
      <c r="E15" s="6" t="s">
        <v>23</v>
      </c>
      <c r="F15" s="6" t="s">
        <v>6</v>
      </c>
      <c r="G15" s="6" t="s">
        <v>45</v>
      </c>
      <c r="H15" s="3">
        <v>2.99</v>
      </c>
      <c r="I15" s="3">
        <f>$C15*$H15</f>
        <v>2.99</v>
      </c>
      <c r="J15" s="6" t="s">
        <v>46</v>
      </c>
    </row>
    <row r="16" ht="12.75" customHeight="1">
      <c r="J16" s="6" t="s">
        <v>47</v>
      </c>
    </row>
    <row r="17" spans="9:10" ht="12.75" customHeight="1">
      <c r="I17" s="3" t="s">
        <v>48</v>
      </c>
      <c r="J17" s="6" t="s">
        <v>49</v>
      </c>
    </row>
    <row r="18" spans="5:9" ht="12.75" customHeight="1">
      <c r="E18" s="7" t="s">
        <v>50</v>
      </c>
      <c r="F18" s="7"/>
      <c r="G18" s="7"/>
      <c r="H18" s="8"/>
      <c r="I18" s="8">
        <f>SUM($I7:$I16)</f>
        <v>115.90999999999998</v>
      </c>
    </row>
    <row r="19" ht="12.75" customHeight="1">
      <c r="I19" s="3" t="s">
        <v>18</v>
      </c>
    </row>
    <row r="20" ht="12.75" customHeight="1">
      <c r="A20" s="7" t="s">
        <v>51</v>
      </c>
    </row>
    <row r="21" spans="1:9" ht="12.75" customHeight="1">
      <c r="A21" s="6" t="s">
        <v>52</v>
      </c>
      <c r="B21" s="6" t="s">
        <v>53</v>
      </c>
      <c r="C21" s="6">
        <v>2</v>
      </c>
      <c r="D21" s="6" t="s">
        <v>22</v>
      </c>
      <c r="E21" s="6" t="s">
        <v>54</v>
      </c>
      <c r="F21" s="6" t="s">
        <v>55</v>
      </c>
      <c r="G21" s="6" t="s">
        <v>56</v>
      </c>
      <c r="H21" s="3">
        <v>15</v>
      </c>
      <c r="I21" s="3">
        <f aca="true" t="shared" si="0" ref="I21:I27">$C21*$H21</f>
        <v>30</v>
      </c>
    </row>
    <row r="22" spans="1:9" ht="12.75" customHeight="1">
      <c r="A22" s="6" t="s">
        <v>57</v>
      </c>
      <c r="B22" s="6" t="s">
        <v>53</v>
      </c>
      <c r="C22" s="6">
        <v>2</v>
      </c>
      <c r="D22" s="6" t="s">
        <v>22</v>
      </c>
      <c r="E22" s="6" t="s">
        <v>58</v>
      </c>
      <c r="F22" s="6" t="s">
        <v>55</v>
      </c>
      <c r="G22" s="6" t="s">
        <v>59</v>
      </c>
      <c r="H22" s="3">
        <v>15</v>
      </c>
      <c r="I22" s="3">
        <f t="shared" si="0"/>
        <v>30</v>
      </c>
    </row>
    <row r="23" spans="1:9" ht="12.75" customHeight="1">
      <c r="A23" s="6" t="s">
        <v>60</v>
      </c>
      <c r="C23" s="6">
        <v>2</v>
      </c>
      <c r="D23" s="6" t="s">
        <v>22</v>
      </c>
      <c r="G23" s="6" t="s">
        <v>59</v>
      </c>
      <c r="H23" s="3">
        <v>37.5</v>
      </c>
      <c r="I23" s="3">
        <f t="shared" si="0"/>
        <v>75</v>
      </c>
    </row>
    <row r="24" spans="1:9" ht="12.75" customHeight="1">
      <c r="A24" s="6" t="s">
        <v>61</v>
      </c>
      <c r="C24" s="6">
        <v>2</v>
      </c>
      <c r="D24" s="6" t="s">
        <v>22</v>
      </c>
      <c r="E24" s="6" t="s">
        <v>23</v>
      </c>
      <c r="G24" s="6" t="s">
        <v>59</v>
      </c>
      <c r="H24" s="3">
        <v>6</v>
      </c>
      <c r="I24" s="3">
        <f t="shared" si="0"/>
        <v>12</v>
      </c>
    </row>
    <row r="25" spans="1:9" ht="12.75" customHeight="1">
      <c r="A25" s="6" t="s">
        <v>20</v>
      </c>
      <c r="B25" s="6" t="s">
        <v>62</v>
      </c>
      <c r="C25" s="6">
        <v>1</v>
      </c>
      <c r="D25" s="6" t="s">
        <v>22</v>
      </c>
      <c r="E25" s="6" t="s">
        <v>23</v>
      </c>
      <c r="F25" s="6" t="s">
        <v>15</v>
      </c>
      <c r="H25" s="3">
        <f>$H$7</f>
        <v>12.99</v>
      </c>
      <c r="I25" s="3">
        <f t="shared" si="0"/>
        <v>12.99</v>
      </c>
    </row>
    <row r="26" spans="1:9" ht="12.75" customHeight="1">
      <c r="A26" s="6" t="s">
        <v>25</v>
      </c>
      <c r="B26" s="6" t="s">
        <v>62</v>
      </c>
      <c r="C26" s="6">
        <v>1</v>
      </c>
      <c r="D26" s="6" t="s">
        <v>22</v>
      </c>
      <c r="E26" s="6" t="s">
        <v>23</v>
      </c>
      <c r="F26" s="6" t="s">
        <v>15</v>
      </c>
      <c r="H26" s="3">
        <f>$H$8</f>
        <v>12.99</v>
      </c>
      <c r="I26" s="3">
        <f t="shared" si="0"/>
        <v>12.99</v>
      </c>
    </row>
    <row r="27" spans="1:10" ht="12.75" customHeight="1">
      <c r="A27" s="6" t="s">
        <v>28</v>
      </c>
      <c r="B27" s="6" t="s">
        <v>21</v>
      </c>
      <c r="C27" s="6">
        <v>1</v>
      </c>
      <c r="D27" s="6" t="s">
        <v>29</v>
      </c>
      <c r="E27" s="6" t="s">
        <v>23</v>
      </c>
      <c r="F27" s="6" t="s">
        <v>6</v>
      </c>
      <c r="G27" s="6" t="s">
        <v>30</v>
      </c>
      <c r="H27" s="3">
        <v>4.99</v>
      </c>
      <c r="I27" s="3">
        <f t="shared" si="0"/>
        <v>4.99</v>
      </c>
      <c r="J27" s="6" t="s">
        <v>31</v>
      </c>
    </row>
    <row r="28" ht="12.75" customHeight="1">
      <c r="J28" s="6" t="s">
        <v>32</v>
      </c>
    </row>
    <row r="29" spans="1:10" ht="12.75" customHeight="1">
      <c r="A29" s="6" t="s">
        <v>33</v>
      </c>
      <c r="B29" s="6" t="s">
        <v>21</v>
      </c>
      <c r="C29" s="6">
        <v>1</v>
      </c>
      <c r="D29" s="6" t="s">
        <v>34</v>
      </c>
      <c r="E29" s="6" t="s">
        <v>23</v>
      </c>
      <c r="G29" s="6" t="s">
        <v>35</v>
      </c>
      <c r="H29" s="3">
        <v>27.99</v>
      </c>
      <c r="I29" s="3">
        <f>$C29*$H29</f>
        <v>27.99</v>
      </c>
      <c r="J29" s="6" t="s">
        <v>36</v>
      </c>
    </row>
    <row r="30" spans="1:10" ht="12.75" customHeight="1">
      <c r="A30" s="6" t="s">
        <v>63</v>
      </c>
      <c r="B30" s="6" t="s">
        <v>18</v>
      </c>
      <c r="C30" s="6">
        <v>2</v>
      </c>
      <c r="D30" s="6" t="s">
        <v>22</v>
      </c>
      <c r="E30" s="6" t="s">
        <v>23</v>
      </c>
      <c r="F30" s="6" t="s">
        <v>6</v>
      </c>
      <c r="G30" s="6" t="s">
        <v>64</v>
      </c>
      <c r="H30" s="3">
        <v>12.99</v>
      </c>
      <c r="I30" s="3">
        <f>$C30*$H30</f>
        <v>25.98</v>
      </c>
      <c r="J30" s="6" t="s">
        <v>65</v>
      </c>
    </row>
    <row r="31" ht="12.75" customHeight="1">
      <c r="J31" s="6" t="s">
        <v>66</v>
      </c>
    </row>
    <row r="32" spans="1:9" ht="12.75" customHeight="1">
      <c r="A32" s="6" t="s">
        <v>67</v>
      </c>
      <c r="B32" s="6" t="s">
        <v>68</v>
      </c>
      <c r="C32" s="6">
        <v>2</v>
      </c>
      <c r="D32" s="6" t="s">
        <v>22</v>
      </c>
      <c r="E32" s="6" t="s">
        <v>18</v>
      </c>
      <c r="F32" s="6" t="s">
        <v>6</v>
      </c>
      <c r="G32" s="6" t="s">
        <v>59</v>
      </c>
      <c r="I32" s="3" t="s">
        <v>18</v>
      </c>
    </row>
    <row r="33" spans="1:9" ht="12.75" customHeight="1">
      <c r="A33" s="6" t="s">
        <v>69</v>
      </c>
      <c r="B33" s="6" t="s">
        <v>70</v>
      </c>
      <c r="C33" s="6">
        <v>2</v>
      </c>
      <c r="D33" s="6" t="s">
        <v>22</v>
      </c>
      <c r="E33" s="6" t="s">
        <v>18</v>
      </c>
      <c r="F33" s="6" t="s">
        <v>6</v>
      </c>
      <c r="G33" s="6" t="s">
        <v>59</v>
      </c>
      <c r="H33" s="3">
        <v>0.5</v>
      </c>
      <c r="I33" s="3">
        <f>$C33*$H33</f>
        <v>1</v>
      </c>
    </row>
    <row r="34" spans="1:10" ht="12.75" customHeight="1">
      <c r="A34" s="6" t="s">
        <v>43</v>
      </c>
      <c r="B34" s="6" t="s">
        <v>44</v>
      </c>
      <c r="C34" s="6">
        <v>1</v>
      </c>
      <c r="D34" s="6" t="s">
        <v>22</v>
      </c>
      <c r="E34" s="6" t="s">
        <v>23</v>
      </c>
      <c r="F34" s="6" t="s">
        <v>6</v>
      </c>
      <c r="G34" s="6" t="s">
        <v>45</v>
      </c>
      <c r="H34" s="3">
        <v>2.99</v>
      </c>
      <c r="I34" s="3">
        <f>$C34*$H34</f>
        <v>2.99</v>
      </c>
      <c r="J34" s="6" t="s">
        <v>46</v>
      </c>
    </row>
    <row r="35" ht="12.75" customHeight="1">
      <c r="J35" s="6" t="s">
        <v>47</v>
      </c>
    </row>
    <row r="36" spans="9:10" ht="12.75" customHeight="1">
      <c r="I36" s="3" t="s">
        <v>71</v>
      </c>
      <c r="J36" s="6" t="s">
        <v>72</v>
      </c>
    </row>
    <row r="37" spans="5:9" ht="12.75" customHeight="1">
      <c r="E37" s="7" t="s">
        <v>73</v>
      </c>
      <c r="F37" s="7"/>
      <c r="G37" s="7"/>
      <c r="H37" s="8"/>
      <c r="I37" s="8">
        <f>SUM($I21:$I35)</f>
        <v>235.93000000000004</v>
      </c>
    </row>
    <row r="38" ht="12.75" customHeight="1"/>
    <row r="39" spans="1:9" ht="12.75" customHeight="1">
      <c r="A39" s="7" t="s">
        <v>74</v>
      </c>
      <c r="I39" s="3" t="s">
        <v>18</v>
      </c>
    </row>
    <row r="40" spans="1:9" ht="12.75" customHeight="1">
      <c r="A40" s="6" t="s">
        <v>52</v>
      </c>
      <c r="B40" s="6" t="s">
        <v>53</v>
      </c>
      <c r="C40" s="6">
        <v>2</v>
      </c>
      <c r="D40" s="6" t="s">
        <v>22</v>
      </c>
      <c r="E40" s="6" t="s">
        <v>54</v>
      </c>
      <c r="F40" s="6" t="s">
        <v>55</v>
      </c>
      <c r="G40" s="6" t="s">
        <v>56</v>
      </c>
      <c r="H40" s="3">
        <v>15</v>
      </c>
      <c r="I40" s="3">
        <f aca="true" t="shared" si="1" ref="I40:I46">$C40*$H40</f>
        <v>30</v>
      </c>
    </row>
    <row r="41" spans="1:9" ht="12.75" customHeight="1">
      <c r="A41" s="6" t="s">
        <v>57</v>
      </c>
      <c r="B41" s="6" t="s">
        <v>53</v>
      </c>
      <c r="C41" s="6">
        <v>2</v>
      </c>
      <c r="D41" s="6" t="s">
        <v>22</v>
      </c>
      <c r="E41" s="6" t="s">
        <v>58</v>
      </c>
      <c r="F41" s="6" t="s">
        <v>55</v>
      </c>
      <c r="G41" s="6" t="s">
        <v>59</v>
      </c>
      <c r="H41" s="3">
        <v>15</v>
      </c>
      <c r="I41" s="3">
        <f t="shared" si="1"/>
        <v>30</v>
      </c>
    </row>
    <row r="42" spans="1:9" ht="12.75" customHeight="1">
      <c r="A42" s="6" t="s">
        <v>60</v>
      </c>
      <c r="C42" s="6">
        <v>2</v>
      </c>
      <c r="D42" s="6" t="s">
        <v>22</v>
      </c>
      <c r="G42" s="6" t="s">
        <v>59</v>
      </c>
      <c r="H42" s="3">
        <v>37.5</v>
      </c>
      <c r="I42" s="3">
        <f t="shared" si="1"/>
        <v>75</v>
      </c>
    </row>
    <row r="43" spans="1:9" ht="12.75" customHeight="1">
      <c r="A43" s="6" t="s">
        <v>61</v>
      </c>
      <c r="C43" s="6">
        <v>2</v>
      </c>
      <c r="D43" s="6" t="s">
        <v>22</v>
      </c>
      <c r="E43" s="6" t="s">
        <v>23</v>
      </c>
      <c r="G43" s="6" t="s">
        <v>59</v>
      </c>
      <c r="H43" s="3">
        <v>6</v>
      </c>
      <c r="I43" s="3">
        <f t="shared" si="1"/>
        <v>12</v>
      </c>
    </row>
    <row r="44" spans="1:9" ht="12.75" customHeight="1">
      <c r="A44" s="6" t="s">
        <v>20</v>
      </c>
      <c r="B44" s="6" t="s">
        <v>21</v>
      </c>
      <c r="C44" s="6">
        <v>1</v>
      </c>
      <c r="D44" s="6" t="s">
        <v>22</v>
      </c>
      <c r="E44" s="6" t="s">
        <v>23</v>
      </c>
      <c r="F44" s="6" t="s">
        <v>15</v>
      </c>
      <c r="G44" s="6" t="s">
        <v>24</v>
      </c>
      <c r="H44" s="3">
        <v>0</v>
      </c>
      <c r="I44" s="3">
        <f t="shared" si="1"/>
        <v>0</v>
      </c>
    </row>
    <row r="45" spans="1:9" ht="12.75" customHeight="1">
      <c r="A45" s="6" t="s">
        <v>25</v>
      </c>
      <c r="B45" s="6" t="s">
        <v>26</v>
      </c>
      <c r="C45" s="6">
        <v>1</v>
      </c>
      <c r="D45" s="6" t="s">
        <v>22</v>
      </c>
      <c r="E45" s="6" t="s">
        <v>23</v>
      </c>
      <c r="F45" s="6" t="s">
        <v>15</v>
      </c>
      <c r="G45" s="6" t="s">
        <v>27</v>
      </c>
      <c r="H45" s="3">
        <v>0</v>
      </c>
      <c r="I45" s="3">
        <f t="shared" si="1"/>
        <v>0</v>
      </c>
    </row>
    <row r="46" spans="1:10" ht="12.75" customHeight="1">
      <c r="A46" s="6" t="s">
        <v>28</v>
      </c>
      <c r="B46" s="6" t="s">
        <v>21</v>
      </c>
      <c r="C46" s="6">
        <v>1</v>
      </c>
      <c r="D46" s="6" t="s">
        <v>29</v>
      </c>
      <c r="E46" s="6" t="s">
        <v>23</v>
      </c>
      <c r="F46" s="6" t="s">
        <v>6</v>
      </c>
      <c r="G46" s="6" t="s">
        <v>30</v>
      </c>
      <c r="H46" s="3">
        <v>4.99</v>
      </c>
      <c r="I46" s="3">
        <f t="shared" si="1"/>
        <v>4.99</v>
      </c>
      <c r="J46" s="6" t="s">
        <v>31</v>
      </c>
    </row>
    <row r="47" ht="12.75" customHeight="1">
      <c r="J47" s="6" t="s">
        <v>32</v>
      </c>
    </row>
    <row r="48" spans="1:10" ht="12.75" customHeight="1">
      <c r="A48" s="6" t="s">
        <v>33</v>
      </c>
      <c r="B48" s="6" t="s">
        <v>21</v>
      </c>
      <c r="C48" s="6">
        <v>1</v>
      </c>
      <c r="D48" s="6" t="s">
        <v>34</v>
      </c>
      <c r="E48" s="6" t="s">
        <v>23</v>
      </c>
      <c r="F48" s="6" t="s">
        <v>6</v>
      </c>
      <c r="G48" s="6" t="s">
        <v>35</v>
      </c>
      <c r="H48" s="3">
        <v>27.99</v>
      </c>
      <c r="I48" s="3">
        <f>$C48*$H48</f>
        <v>27.99</v>
      </c>
      <c r="J48" s="6" t="s">
        <v>36</v>
      </c>
    </row>
    <row r="49" spans="1:10" ht="12.75" customHeight="1">
      <c r="A49" s="6" t="s">
        <v>63</v>
      </c>
      <c r="C49" s="6">
        <v>2</v>
      </c>
      <c r="D49" s="6" t="s">
        <v>22</v>
      </c>
      <c r="E49" s="6" t="s">
        <v>23</v>
      </c>
      <c r="F49" s="6" t="s">
        <v>6</v>
      </c>
      <c r="G49" s="6" t="s">
        <v>75</v>
      </c>
      <c r="H49" s="3">
        <v>11.99</v>
      </c>
      <c r="I49" s="3">
        <f>$C49*$H49</f>
        <v>23.98</v>
      </c>
      <c r="J49" s="6" t="s">
        <v>76</v>
      </c>
    </row>
    <row r="50" spans="9:10" ht="12.75" customHeight="1">
      <c r="I50" s="3" t="s">
        <v>18</v>
      </c>
      <c r="J50" s="6" t="s">
        <v>77</v>
      </c>
    </row>
    <row r="51" spans="1:9" ht="12.75" customHeight="1">
      <c r="A51" s="6" t="s">
        <v>41</v>
      </c>
      <c r="B51" s="6" t="s">
        <v>21</v>
      </c>
      <c r="C51" s="6">
        <v>2</v>
      </c>
      <c r="D51" s="6" t="s">
        <v>22</v>
      </c>
      <c r="E51" s="6" t="s">
        <v>23</v>
      </c>
      <c r="F51" s="6" t="s">
        <v>6</v>
      </c>
      <c r="G51" s="6" t="s">
        <v>42</v>
      </c>
      <c r="H51" s="3">
        <v>1.99</v>
      </c>
      <c r="I51" s="3">
        <f>$C51*$H51</f>
        <v>3.98</v>
      </c>
    </row>
    <row r="52" spans="1:10" ht="12.75" customHeight="1">
      <c r="A52" s="6" t="s">
        <v>43</v>
      </c>
      <c r="B52" s="6" t="s">
        <v>44</v>
      </c>
      <c r="C52" s="6">
        <v>1</v>
      </c>
      <c r="D52" s="6" t="s">
        <v>22</v>
      </c>
      <c r="E52" s="6" t="s">
        <v>23</v>
      </c>
      <c r="F52" s="6" t="s">
        <v>6</v>
      </c>
      <c r="G52" s="6" t="s">
        <v>45</v>
      </c>
      <c r="H52" s="3">
        <v>2.99</v>
      </c>
      <c r="I52" s="3">
        <f>$C52*$H52</f>
        <v>2.99</v>
      </c>
      <c r="J52" s="6" t="s">
        <v>46</v>
      </c>
    </row>
    <row r="53" ht="12.75" customHeight="1">
      <c r="J53" s="6" t="s">
        <v>47</v>
      </c>
    </row>
    <row r="54" spans="9:10" ht="12.75" customHeight="1">
      <c r="I54" s="3" t="s">
        <v>71</v>
      </c>
      <c r="J54" s="6" t="s">
        <v>72</v>
      </c>
    </row>
    <row r="55" spans="5:9" ht="12.75" customHeight="1">
      <c r="E55" s="7" t="s">
        <v>78</v>
      </c>
      <c r="F55" s="7"/>
      <c r="G55" s="7"/>
      <c r="H55" s="8"/>
      <c r="I55" s="8">
        <f>SUM($I40:$I53)</f>
        <v>210.93</v>
      </c>
    </row>
    <row r="56" ht="12.75" customHeight="1"/>
    <row r="57" ht="12.75" customHeight="1">
      <c r="A57" s="7" t="s">
        <v>79</v>
      </c>
    </row>
    <row r="58" spans="1:9" ht="12.75" customHeight="1">
      <c r="A58" s="6" t="s">
        <v>52</v>
      </c>
      <c r="B58" s="6" t="s">
        <v>53</v>
      </c>
      <c r="C58" s="6">
        <v>2</v>
      </c>
      <c r="D58" s="6" t="s">
        <v>22</v>
      </c>
      <c r="E58" s="6" t="s">
        <v>54</v>
      </c>
      <c r="F58" s="6" t="s">
        <v>55</v>
      </c>
      <c r="G58" s="6" t="s">
        <v>56</v>
      </c>
      <c r="H58" s="3">
        <v>15</v>
      </c>
      <c r="I58" s="3">
        <f aca="true" t="shared" si="2" ref="I58:I64">$C58*$H58</f>
        <v>30</v>
      </c>
    </row>
    <row r="59" spans="1:9" ht="12.75" customHeight="1">
      <c r="A59" s="6" t="s">
        <v>57</v>
      </c>
      <c r="B59" s="6" t="s">
        <v>53</v>
      </c>
      <c r="C59" s="6">
        <v>2</v>
      </c>
      <c r="D59" s="6" t="s">
        <v>22</v>
      </c>
      <c r="E59" s="6" t="s">
        <v>58</v>
      </c>
      <c r="F59" s="6" t="s">
        <v>55</v>
      </c>
      <c r="G59" s="6" t="s">
        <v>59</v>
      </c>
      <c r="H59" s="3">
        <v>15</v>
      </c>
      <c r="I59" s="3">
        <f t="shared" si="2"/>
        <v>30</v>
      </c>
    </row>
    <row r="60" spans="1:9" ht="12.75" customHeight="1">
      <c r="A60" s="6" t="s">
        <v>60</v>
      </c>
      <c r="C60" s="6">
        <v>2</v>
      </c>
      <c r="D60" s="6" t="s">
        <v>22</v>
      </c>
      <c r="G60" s="6" t="s">
        <v>59</v>
      </c>
      <c r="H60" s="3">
        <v>37.5</v>
      </c>
      <c r="I60" s="3">
        <f t="shared" si="2"/>
        <v>75</v>
      </c>
    </row>
    <row r="61" spans="1:9" ht="12.75" customHeight="1">
      <c r="A61" s="6" t="s">
        <v>61</v>
      </c>
      <c r="C61" s="6">
        <v>2</v>
      </c>
      <c r="D61" s="6" t="s">
        <v>22</v>
      </c>
      <c r="E61" s="6" t="s">
        <v>23</v>
      </c>
      <c r="G61" s="6" t="s">
        <v>59</v>
      </c>
      <c r="H61" s="3">
        <v>6</v>
      </c>
      <c r="I61" s="3">
        <f t="shared" si="2"/>
        <v>12</v>
      </c>
    </row>
    <row r="62" spans="1:9" ht="12.75" customHeight="1">
      <c r="A62" s="6" t="s">
        <v>20</v>
      </c>
      <c r="B62" s="6" t="s">
        <v>53</v>
      </c>
      <c r="C62" s="6">
        <v>1</v>
      </c>
      <c r="D62" s="6" t="s">
        <v>22</v>
      </c>
      <c r="E62" s="6" t="s">
        <v>23</v>
      </c>
      <c r="F62" s="6" t="s">
        <v>15</v>
      </c>
      <c r="G62" s="6" t="s">
        <v>80</v>
      </c>
      <c r="H62" s="3">
        <v>74.99</v>
      </c>
      <c r="I62" s="3">
        <f t="shared" si="2"/>
        <v>74.99</v>
      </c>
    </row>
    <row r="63" spans="1:9" ht="12.75" customHeight="1">
      <c r="A63" s="6" t="s">
        <v>25</v>
      </c>
      <c r="B63" s="6" t="s">
        <v>53</v>
      </c>
      <c r="C63" s="6">
        <v>1</v>
      </c>
      <c r="D63" s="6" t="s">
        <v>22</v>
      </c>
      <c r="E63" s="6" t="s">
        <v>23</v>
      </c>
      <c r="F63" s="6" t="s">
        <v>15</v>
      </c>
      <c r="G63" s="6" t="s">
        <v>81</v>
      </c>
      <c r="H63" s="3">
        <v>74.99</v>
      </c>
      <c r="I63" s="3">
        <f t="shared" si="2"/>
        <v>74.99</v>
      </c>
    </row>
    <row r="64" spans="1:10" ht="12.75" customHeight="1">
      <c r="A64" s="6" t="s">
        <v>28</v>
      </c>
      <c r="B64" s="6" t="s">
        <v>44</v>
      </c>
      <c r="C64" s="6">
        <v>1</v>
      </c>
      <c r="D64" s="6" t="s">
        <v>29</v>
      </c>
      <c r="E64" s="6" t="s">
        <v>23</v>
      </c>
      <c r="F64" s="6" t="s">
        <v>6</v>
      </c>
      <c r="G64" s="6" t="s">
        <v>30</v>
      </c>
      <c r="H64" s="3">
        <v>4.99</v>
      </c>
      <c r="I64" s="3">
        <f t="shared" si="2"/>
        <v>4.99</v>
      </c>
      <c r="J64" s="6" t="s">
        <v>31</v>
      </c>
    </row>
    <row r="65" ht="12.75" customHeight="1">
      <c r="J65" s="6" t="s">
        <v>32</v>
      </c>
    </row>
    <row r="66" spans="1:10" ht="12.75" customHeight="1">
      <c r="A66" s="6" t="s">
        <v>33</v>
      </c>
      <c r="B66" s="6" t="s">
        <v>53</v>
      </c>
      <c r="C66" s="6">
        <v>1</v>
      </c>
      <c r="D66" s="6" t="s">
        <v>34</v>
      </c>
      <c r="E66" s="6" t="s">
        <v>23</v>
      </c>
      <c r="F66" s="6" t="s">
        <v>6</v>
      </c>
      <c r="G66" s="6" t="s">
        <v>82</v>
      </c>
      <c r="H66" s="3">
        <v>15.99</v>
      </c>
      <c r="I66" s="3">
        <f>$C66*$H66</f>
        <v>15.99</v>
      </c>
      <c r="J66" s="6" t="s">
        <v>83</v>
      </c>
    </row>
    <row r="67" spans="1:10" ht="12.75" customHeight="1">
      <c r="A67" s="6" t="s">
        <v>63</v>
      </c>
      <c r="B67" s="6" t="s">
        <v>84</v>
      </c>
      <c r="C67" s="6">
        <v>2</v>
      </c>
      <c r="D67" s="6" t="s">
        <v>22</v>
      </c>
      <c r="E67" s="6" t="s">
        <v>23</v>
      </c>
      <c r="F67" s="6" t="s">
        <v>6</v>
      </c>
      <c r="G67" s="6" t="s">
        <v>75</v>
      </c>
      <c r="H67" s="3">
        <v>11.99</v>
      </c>
      <c r="I67" s="3">
        <f>$C67*$H67</f>
        <v>23.98</v>
      </c>
      <c r="J67" s="6" t="s">
        <v>76</v>
      </c>
    </row>
    <row r="68" spans="2:10" ht="12.75" customHeight="1">
      <c r="B68" s="6" t="s">
        <v>85</v>
      </c>
      <c r="I68" s="3" t="s">
        <v>18</v>
      </c>
      <c r="J68" s="6" t="s">
        <v>77</v>
      </c>
    </row>
    <row r="69" spans="1:9" ht="12.75" customHeight="1">
      <c r="A69" s="6" t="s">
        <v>41</v>
      </c>
      <c r="B69" s="6" t="s">
        <v>53</v>
      </c>
      <c r="C69" s="6">
        <v>2</v>
      </c>
      <c r="D69" s="6" t="s">
        <v>22</v>
      </c>
      <c r="E69" s="6" t="s">
        <v>54</v>
      </c>
      <c r="F69" s="6" t="s">
        <v>55</v>
      </c>
      <c r="G69" s="5">
        <v>313935</v>
      </c>
      <c r="H69" s="3">
        <v>0</v>
      </c>
      <c r="I69" s="3">
        <v>0</v>
      </c>
    </row>
    <row r="70" spans="1:9" ht="12.75" customHeight="1">
      <c r="A70" s="6" t="s">
        <v>86</v>
      </c>
      <c r="B70" s="6" t="s">
        <v>70</v>
      </c>
      <c r="C70" s="6">
        <v>4</v>
      </c>
      <c r="D70" s="6" t="s">
        <v>22</v>
      </c>
      <c r="E70" s="6" t="s">
        <v>23</v>
      </c>
      <c r="F70" s="6" t="s">
        <v>6</v>
      </c>
      <c r="G70" s="6" t="s">
        <v>59</v>
      </c>
      <c r="H70" s="3">
        <v>0.5</v>
      </c>
      <c r="I70" s="3">
        <f>$C70*$H70</f>
        <v>2</v>
      </c>
    </row>
    <row r="71" spans="1:10" ht="12.75" customHeight="1">
      <c r="A71" s="6" t="s">
        <v>43</v>
      </c>
      <c r="B71" s="6" t="s">
        <v>44</v>
      </c>
      <c r="C71" s="6">
        <v>1</v>
      </c>
      <c r="D71" s="6" t="s">
        <v>22</v>
      </c>
      <c r="E71" s="6" t="s">
        <v>23</v>
      </c>
      <c r="F71" s="6" t="s">
        <v>6</v>
      </c>
      <c r="G71" s="6" t="s">
        <v>45</v>
      </c>
      <c r="H71" s="3">
        <v>2.99</v>
      </c>
      <c r="I71" s="3">
        <f>$C71*$H71</f>
        <v>2.99</v>
      </c>
      <c r="J71" s="6" t="s">
        <v>46</v>
      </c>
    </row>
    <row r="72" ht="12.75" customHeight="1">
      <c r="J72" s="6" t="s">
        <v>47</v>
      </c>
    </row>
    <row r="73" spans="9:10" ht="12.75" customHeight="1">
      <c r="I73" s="3" t="s">
        <v>71</v>
      </c>
      <c r="J73" s="6" t="s">
        <v>72</v>
      </c>
    </row>
    <row r="74" spans="5:9" ht="12.75" customHeight="1">
      <c r="E74" s="7" t="s">
        <v>50</v>
      </c>
      <c r="F74" s="7"/>
      <c r="G74" s="7"/>
      <c r="H74" s="8"/>
      <c r="I74" s="8">
        <f>SUM($I58:$I72)</f>
        <v>346.93000000000006</v>
      </c>
    </row>
    <row r="75" spans="5:9" ht="12.75" customHeight="1">
      <c r="E75" s="7"/>
      <c r="F75" s="7"/>
      <c r="G75" s="7"/>
      <c r="H75" s="8"/>
      <c r="I75" s="8"/>
    </row>
    <row r="76" spans="1:9" ht="12.75" customHeight="1">
      <c r="A76" s="7" t="s">
        <v>87</v>
      </c>
      <c r="I76" s="3" t="s">
        <v>18</v>
      </c>
    </row>
    <row r="77" spans="1:10" ht="12.75" customHeight="1">
      <c r="A77" s="6" t="s">
        <v>88</v>
      </c>
      <c r="B77" s="6" t="s">
        <v>89</v>
      </c>
      <c r="C77" s="6">
        <v>1</v>
      </c>
      <c r="D77" s="6" t="s">
        <v>22</v>
      </c>
      <c r="E77" s="6" t="s">
        <v>90</v>
      </c>
      <c r="F77" s="6" t="s">
        <v>6</v>
      </c>
      <c r="G77" s="6" t="s">
        <v>91</v>
      </c>
      <c r="H77" s="3">
        <v>217.22</v>
      </c>
      <c r="I77" s="3">
        <f>$C77*$H77</f>
        <v>217.22</v>
      </c>
      <c r="J77" s="6" t="s">
        <v>92</v>
      </c>
    </row>
    <row r="78" spans="1:10" ht="12.75" customHeight="1">
      <c r="A78" s="6" t="s">
        <v>93</v>
      </c>
      <c r="B78" s="6" t="s">
        <v>94</v>
      </c>
      <c r="C78" s="6">
        <v>1</v>
      </c>
      <c r="D78" s="6" t="s">
        <v>22</v>
      </c>
      <c r="E78" s="6" t="s">
        <v>95</v>
      </c>
      <c r="F78" s="6" t="s">
        <v>6</v>
      </c>
      <c r="G78" s="6" t="s">
        <v>96</v>
      </c>
      <c r="H78" s="3">
        <v>1.75</v>
      </c>
      <c r="I78" s="3">
        <f>$C78*$H78</f>
        <v>1.75</v>
      </c>
      <c r="J78" s="6" t="s">
        <v>97</v>
      </c>
    </row>
    <row r="79" spans="1:10" ht="12.75" customHeight="1">
      <c r="A79" s="6" t="s">
        <v>93</v>
      </c>
      <c r="B79" s="6" t="s">
        <v>94</v>
      </c>
      <c r="C79" s="6">
        <v>1</v>
      </c>
      <c r="D79" s="6" t="s">
        <v>22</v>
      </c>
      <c r="E79" s="6" t="s">
        <v>95</v>
      </c>
      <c r="F79" s="6" t="s">
        <v>6</v>
      </c>
      <c r="G79" s="6" t="s">
        <v>98</v>
      </c>
      <c r="H79" s="3">
        <v>1.81</v>
      </c>
      <c r="I79" s="3">
        <f>$C79*$H79</f>
        <v>1.81</v>
      </c>
      <c r="J79" s="6" t="s">
        <v>99</v>
      </c>
    </row>
    <row r="80" spans="1:9" ht="12.75" customHeight="1">
      <c r="A80" s="6" t="s">
        <v>100</v>
      </c>
      <c r="B80" s="6" t="s">
        <v>101</v>
      </c>
      <c r="C80" s="6">
        <v>1</v>
      </c>
      <c r="D80" s="6" t="s">
        <v>22</v>
      </c>
      <c r="E80" s="6" t="s">
        <v>102</v>
      </c>
      <c r="F80" s="6" t="s">
        <v>6</v>
      </c>
      <c r="H80" s="3">
        <v>18</v>
      </c>
      <c r="I80" s="3">
        <f>$C80*$H80</f>
        <v>18</v>
      </c>
    </row>
    <row r="81" spans="9:10" ht="12.75" customHeight="1">
      <c r="I81" s="3" t="s">
        <v>71</v>
      </c>
      <c r="J81" s="6" t="s">
        <v>72</v>
      </c>
    </row>
    <row r="82" spans="5:9" ht="12.75" customHeight="1">
      <c r="E82" s="7" t="s">
        <v>103</v>
      </c>
      <c r="I82" s="8">
        <f>SUM($I77:$I80)</f>
        <v>238.78</v>
      </c>
    </row>
    <row r="83" ht="12.75" customHeight="1">
      <c r="A83" s="7" t="s">
        <v>104</v>
      </c>
    </row>
    <row r="84" ht="12.75" customHeight="1">
      <c r="A84" s="6" t="s">
        <v>105</v>
      </c>
    </row>
    <row r="85" ht="12.75">
      <c r="A85" s="6" t="s">
        <v>106</v>
      </c>
    </row>
    <row r="86" ht="12.75">
      <c r="A86" s="6" t="s">
        <v>107</v>
      </c>
    </row>
    <row r="87" ht="12.75" customHeight="1">
      <c r="A87" s="7"/>
    </row>
    <row r="88" spans="1:9" ht="12.75" customHeight="1">
      <c r="A88" s="7" t="s">
        <v>108</v>
      </c>
      <c r="I88" s="3" t="s">
        <v>18</v>
      </c>
    </row>
    <row r="89" spans="1:9" ht="12.75" customHeight="1">
      <c r="A89" s="6" t="s">
        <v>109</v>
      </c>
      <c r="B89" s="6" t="s">
        <v>110</v>
      </c>
      <c r="C89" s="6">
        <v>1</v>
      </c>
      <c r="D89" s="6" t="s">
        <v>22</v>
      </c>
      <c r="E89" s="6" t="s">
        <v>102</v>
      </c>
      <c r="F89" s="6" t="s">
        <v>15</v>
      </c>
      <c r="H89" s="3">
        <v>225</v>
      </c>
      <c r="I89" s="8">
        <f>$C89*$H89</f>
        <v>225</v>
      </c>
    </row>
    <row r="90" ht="12.75" customHeight="1"/>
    <row r="91" ht="12.75" customHeight="1">
      <c r="A91" s="7" t="s">
        <v>111</v>
      </c>
    </row>
    <row r="92" spans="1:3" ht="12.75" customHeight="1">
      <c r="A92" s="6" t="s">
        <v>18</v>
      </c>
      <c r="C92" s="6" t="s">
        <v>112</v>
      </c>
    </row>
    <row r="93" ht="12.75" customHeight="1"/>
    <row r="94" spans="1:3" ht="12.75" customHeight="1">
      <c r="A94" s="7" t="s">
        <v>113</v>
      </c>
      <c r="C94" s="6" t="s">
        <v>114</v>
      </c>
    </row>
    <row r="95" ht="12.75" customHeight="1">
      <c r="C95" s="6" t="s">
        <v>115</v>
      </c>
    </row>
    <row r="96" ht="12.75" customHeight="1">
      <c r="C96" s="6" t="s">
        <v>116</v>
      </c>
    </row>
    <row r="97" ht="12.75" customHeight="1"/>
    <row r="98" spans="1:2" ht="12.75" customHeight="1">
      <c r="A98" s="7" t="s">
        <v>117</v>
      </c>
      <c r="B98" s="6" t="s">
        <v>118</v>
      </c>
    </row>
    <row r="99" ht="12.75" customHeight="1">
      <c r="B99" s="6" t="s">
        <v>119</v>
      </c>
    </row>
    <row r="100" ht="12.75" customHeight="1">
      <c r="B100" s="6" t="s">
        <v>120</v>
      </c>
    </row>
    <row r="101" ht="12.75" customHeight="1"/>
    <row r="102" ht="12.75" customHeight="1">
      <c r="A102" s="7" t="s">
        <v>121</v>
      </c>
    </row>
    <row r="103" ht="12.75" customHeight="1"/>
    <row r="104" spans="1:5" ht="12.75" customHeight="1">
      <c r="A104" s="7"/>
      <c r="B104" s="7" t="s">
        <v>122</v>
      </c>
      <c r="E104" s="4"/>
    </row>
    <row r="105" spans="2:7" ht="12.75" customHeight="1">
      <c r="B105" s="7" t="s">
        <v>78</v>
      </c>
      <c r="C105" s="7"/>
      <c r="D105" s="7"/>
      <c r="E105" s="8">
        <f>$I$18</f>
        <v>115.90999999999998</v>
      </c>
      <c r="F105" s="1"/>
      <c r="G105" s="8"/>
    </row>
    <row r="106" spans="2:5" ht="12.75" customHeight="1">
      <c r="B106" s="7" t="s">
        <v>123</v>
      </c>
      <c r="E106" s="8">
        <f>$I$37</f>
        <v>235.93000000000004</v>
      </c>
    </row>
    <row r="107" spans="2:5" ht="12.75" customHeight="1">
      <c r="B107" s="7" t="s">
        <v>124</v>
      </c>
      <c r="E107" s="8">
        <f>$I$37</f>
        <v>235.93000000000004</v>
      </c>
    </row>
    <row r="108" spans="2:5" ht="12.75" customHeight="1">
      <c r="B108" s="7" t="s">
        <v>125</v>
      </c>
      <c r="E108" s="8">
        <f>$I$82</f>
        <v>238.78</v>
      </c>
    </row>
    <row r="109" spans="2:5" ht="12.75" customHeight="1">
      <c r="B109" s="7" t="s">
        <v>126</v>
      </c>
      <c r="E109" s="8">
        <f>$I$89</f>
        <v>225</v>
      </c>
    </row>
    <row r="110" ht="12.75" customHeight="1">
      <c r="E110" s="8" t="s">
        <v>127</v>
      </c>
    </row>
    <row r="111" spans="5:10" ht="12.75" customHeight="1">
      <c r="E111" s="8">
        <f>SUM(E105:E109)</f>
        <v>1051.5500000000002</v>
      </c>
      <c r="J111" s="6" t="s">
        <v>128</v>
      </c>
    </row>
    <row r="112" ht="12.75" customHeight="1">
      <c r="E112" s="4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</sheetData>
  <sheetProtection/>
  <printOptions gridLines="1"/>
  <pageMargins left="1.02" right="0.3" top="0.8" bottom="0.5" header="0" footer="0"/>
  <pageSetup horizontalDpi="300" verticalDpi="300" orientation="landscape" r:id="rId1"/>
  <headerFooter alignWithMargins="0">
    <oddFooter>&amp;CPage &amp;P</oddFooter>
  </headerFooter>
  <rowBreaks count="2" manualBreakCount="2">
    <brk id="38" max="255" man="1"/>
    <brk id="75" max="255" man="1"/>
  </rowBreaks>
  <colBreaks count="1" manualBreakCount="1">
    <brk id="10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2004-01-20T02:44:45Z</cp:lastPrinted>
  <dcterms:created xsi:type="dcterms:W3CDTF">2008-02-12T18:01:24Z</dcterms:created>
  <dcterms:modified xsi:type="dcterms:W3CDTF">2008-02-12T20:29:27Z</dcterms:modified>
  <cp:category/>
  <cp:version/>
  <cp:contentType/>
  <cp:contentStatus/>
</cp:coreProperties>
</file>